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01งานข้อมูลสารสนเทศ  ศธจเลย\2569\ข้อมูลสารสนเทศ 2569\10 มิถุนายน 2569\"/>
    </mc:Choice>
  </mc:AlternateContent>
  <xr:revisionPtr revIDLastSave="0" documentId="8_{1616CE7B-90D3-4FAC-8921-089225369013}" xr6:coauthVersionLast="47" xr6:coauthVersionMax="47" xr10:uidLastSave="{00000000-0000-0000-0000-000000000000}"/>
  <bookViews>
    <workbookView xWindow="28680" yWindow="-120" windowWidth="21840" windowHeight="13020" xr2:uid="{7D9CE740-453D-4D5D-B9AE-75E5DD91F232}"/>
  </bookViews>
  <sheets>
    <sheet name="สารสนเทศ 10 มิย 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23" i="1" l="1"/>
  <c r="AH23" i="1"/>
  <c r="AF23" i="1"/>
  <c r="AE23" i="1"/>
  <c r="AC23" i="1"/>
  <c r="AB23" i="1"/>
  <c r="AA23" i="1"/>
  <c r="Z23" i="1"/>
  <c r="Y23" i="1"/>
  <c r="X23" i="1"/>
  <c r="W23" i="1"/>
  <c r="U23" i="1"/>
  <c r="T23" i="1"/>
  <c r="S23" i="1"/>
  <c r="R23" i="1"/>
  <c r="P23" i="1"/>
  <c r="O23" i="1"/>
  <c r="N23" i="1"/>
  <c r="M23" i="1"/>
  <c r="L23" i="1"/>
  <c r="K23" i="1"/>
  <c r="J23" i="1"/>
  <c r="I23" i="1"/>
  <c r="D23" i="1"/>
  <c r="B23" i="1"/>
  <c r="AJ22" i="1"/>
  <c r="AG22" i="1"/>
  <c r="AD22" i="1"/>
  <c r="V22" i="1"/>
  <c r="H22" i="1"/>
  <c r="AK22" i="1" s="1"/>
  <c r="AJ21" i="1"/>
  <c r="AG21" i="1"/>
  <c r="AD21" i="1"/>
  <c r="V21" i="1"/>
  <c r="AK21" i="1" s="1"/>
  <c r="Q21" i="1"/>
  <c r="H21" i="1"/>
  <c r="AJ20" i="1"/>
  <c r="AG20" i="1"/>
  <c r="AD20" i="1"/>
  <c r="V20" i="1"/>
  <c r="H20" i="1"/>
  <c r="AK20" i="1" s="1"/>
  <c r="AJ19" i="1"/>
  <c r="AG19" i="1"/>
  <c r="AD19" i="1"/>
  <c r="AK19" i="1" s="1"/>
  <c r="V19" i="1"/>
  <c r="Q19" i="1"/>
  <c r="H19" i="1"/>
  <c r="AJ18" i="1"/>
  <c r="AG18" i="1"/>
  <c r="AD18" i="1"/>
  <c r="V18" i="1"/>
  <c r="Q18" i="1"/>
  <c r="H18" i="1"/>
  <c r="AK18" i="1" s="1"/>
  <c r="AK17" i="1"/>
  <c r="AJ17" i="1"/>
  <c r="AG17" i="1"/>
  <c r="AD17" i="1"/>
  <c r="V17" i="1"/>
  <c r="H17" i="1"/>
  <c r="AJ16" i="1"/>
  <c r="AG16" i="1"/>
  <c r="AD16" i="1"/>
  <c r="V16" i="1"/>
  <c r="Q16" i="1"/>
  <c r="H16" i="1"/>
  <c r="AK16" i="1" s="1"/>
  <c r="AK15" i="1"/>
  <c r="AJ15" i="1"/>
  <c r="AG15" i="1"/>
  <c r="AD15" i="1"/>
  <c r="V15" i="1"/>
  <c r="Q15" i="1"/>
  <c r="H15" i="1"/>
  <c r="AJ14" i="1"/>
  <c r="AJ23" i="1" s="1"/>
  <c r="AG14" i="1"/>
  <c r="AG23" i="1" s="1"/>
  <c r="AD14" i="1"/>
  <c r="AD23" i="1" s="1"/>
  <c r="V14" i="1"/>
  <c r="V23" i="1" s="1"/>
  <c r="Q14" i="1"/>
  <c r="AK14" i="1" s="1"/>
  <c r="AJ13" i="1"/>
  <c r="AG13" i="1"/>
  <c r="AD13" i="1"/>
  <c r="V13" i="1"/>
  <c r="H13" i="1"/>
  <c r="AK13" i="1" s="1"/>
  <c r="AJ12" i="1"/>
  <c r="AG12" i="1"/>
  <c r="AD12" i="1"/>
  <c r="V12" i="1"/>
  <c r="H12" i="1"/>
  <c r="AK12" i="1" s="1"/>
  <c r="AJ11" i="1"/>
  <c r="AG11" i="1"/>
  <c r="AD11" i="1"/>
  <c r="V11" i="1"/>
  <c r="H11" i="1"/>
  <c r="AK11" i="1" s="1"/>
  <c r="AJ10" i="1"/>
  <c r="AG10" i="1"/>
  <c r="AD10" i="1"/>
  <c r="V10" i="1"/>
  <c r="Q10" i="1"/>
  <c r="AK10" i="1" s="1"/>
  <c r="H10" i="1"/>
  <c r="AJ9" i="1"/>
  <c r="AG9" i="1"/>
  <c r="AD9" i="1"/>
  <c r="V9" i="1"/>
  <c r="Q9" i="1"/>
  <c r="H9" i="1"/>
  <c r="AK9" i="1" s="1"/>
  <c r="AJ8" i="1"/>
  <c r="AG8" i="1"/>
  <c r="AD8" i="1"/>
  <c r="AK8" i="1" s="1"/>
  <c r="V8" i="1"/>
  <c r="H8" i="1"/>
  <c r="AJ7" i="1"/>
  <c r="AG7" i="1"/>
  <c r="AD7" i="1"/>
  <c r="V7" i="1"/>
  <c r="Q7" i="1"/>
  <c r="AK7" i="1" s="1"/>
  <c r="C7" i="1"/>
  <c r="AJ6" i="1"/>
  <c r="AG6" i="1"/>
  <c r="AK6" i="1" s="1"/>
  <c r="AD6" i="1"/>
  <c r="V6" i="1"/>
  <c r="Q6" i="1"/>
  <c r="H6" i="1"/>
  <c r="AJ5" i="1"/>
  <c r="AG5" i="1"/>
  <c r="AD5" i="1"/>
  <c r="V5" i="1"/>
  <c r="Q5" i="1"/>
  <c r="H5" i="1"/>
  <c r="AK5" i="1" s="1"/>
  <c r="AK4" i="1"/>
  <c r="AJ4" i="1"/>
  <c r="AG4" i="1"/>
  <c r="AD4" i="1"/>
  <c r="V4" i="1"/>
  <c r="Q4" i="1"/>
  <c r="H4" i="1"/>
  <c r="AJ3" i="1"/>
  <c r="AG3" i="1"/>
  <c r="AD3" i="1"/>
  <c r="V3" i="1"/>
  <c r="Q3" i="1"/>
  <c r="AK3" i="1" s="1"/>
  <c r="H3" i="1"/>
  <c r="AJ2" i="1"/>
  <c r="AG2" i="1"/>
  <c r="AD2" i="1"/>
  <c r="V2" i="1"/>
  <c r="Q2" i="1"/>
  <c r="G2" i="1"/>
  <c r="G23" i="1" s="1"/>
  <c r="F2" i="1"/>
  <c r="F23" i="1" s="1"/>
  <c r="E2" i="1"/>
  <c r="H2" i="1" s="1"/>
  <c r="C2" i="1"/>
  <c r="C23" i="1" s="1"/>
  <c r="AK2" i="1" l="1"/>
  <c r="H23" i="1"/>
  <c r="AK23" i="1" s="1"/>
  <c r="E23" i="1"/>
  <c r="Q23" i="1"/>
</calcChain>
</file>

<file path=xl/sharedStrings.xml><?xml version="1.0" encoding="utf-8"?>
<sst xmlns="http://schemas.openxmlformats.org/spreadsheetml/2006/main" count="59" uniqueCount="59">
  <si>
    <t>สังกัด</t>
  </si>
  <si>
    <t>สถานศึกษา</t>
  </si>
  <si>
    <t>ครู/บุคลากร</t>
  </si>
  <si>
    <t>เตรียมอนุบาล(เด็กเล็ก)</t>
  </si>
  <si>
    <t>อนุบาล 1</t>
  </si>
  <si>
    <t>อนุบาล 2</t>
  </si>
  <si>
    <t>อนุบาล 3</t>
  </si>
  <si>
    <t>รวมอนุบาล</t>
  </si>
  <si>
    <t>กศ.พิเศษ</t>
  </si>
  <si>
    <t>ป.1</t>
  </si>
  <si>
    <t>ป.2</t>
  </si>
  <si>
    <t>ป.3</t>
  </si>
  <si>
    <t>ป.4</t>
  </si>
  <si>
    <t>ป.5</t>
  </si>
  <si>
    <t>ป.6</t>
  </si>
  <si>
    <t>กศน.ประถมศึกษา</t>
  </si>
  <si>
    <t>รวม ประถมศึกษา</t>
  </si>
  <si>
    <t>ม.1</t>
  </si>
  <si>
    <t>ม.2</t>
  </si>
  <si>
    <t>ม.3</t>
  </si>
  <si>
    <t xml:space="preserve"> กศน.ม.ต้น</t>
  </si>
  <si>
    <t>รวม ม.ต้น</t>
  </si>
  <si>
    <t>ม.4</t>
  </si>
  <si>
    <t>ม.5</t>
  </si>
  <si>
    <t>ม.6</t>
  </si>
  <si>
    <t>กศน.ม.ปลาย</t>
  </si>
  <si>
    <t>ปวช. 1</t>
  </si>
  <si>
    <t>ปวช. 2</t>
  </si>
  <si>
    <t>ปวช. 3</t>
  </si>
  <si>
    <t>รวม ม.ปลาย/ปวช.</t>
  </si>
  <si>
    <t>ปวส. 1</t>
  </si>
  <si>
    <t>ปวส. 2</t>
  </si>
  <si>
    <t>รวม ปวส.</t>
  </si>
  <si>
    <t>ป.ตรี 1 (อาชีวศึกษา)</t>
  </si>
  <si>
    <t>ป.ตรี 2 (อาชีวศึกษา)</t>
  </si>
  <si>
    <t>รวม ป.ตรี (อาชีวศึกษา)</t>
  </si>
  <si>
    <t>รวมทั้งหมด</t>
  </si>
  <si>
    <t>สำนักงานคณะกรรมการการศึกษาขั้นพื้นฐาน</t>
  </si>
  <si>
    <t xml:space="preserve"> - สพป.เลย เขต 1</t>
  </si>
  <si>
    <t xml:space="preserve"> - สพป.เลย เขต 2</t>
  </si>
  <si>
    <t xml:space="preserve"> - สพป.เลย เขต 3</t>
  </si>
  <si>
    <t xml:space="preserve"> - สพม.เลย หนองบัวลำภู </t>
  </si>
  <si>
    <t xml:space="preserve"> - สำนักบริหารงานการศึกษาพิเศษ</t>
  </si>
  <si>
    <t xml:space="preserve"> -- ศูนย์การศึกษาพิเศษ</t>
  </si>
  <si>
    <t xml:space="preserve"> -- รปค. 52</t>
  </si>
  <si>
    <t>สำนักงานคณะกรรมการส่งเสริมการศึกษาเอกชน</t>
  </si>
  <si>
    <t>สำนักงานคณะกรรมการการอาชีวศึกษา</t>
  </si>
  <si>
    <t xml:space="preserve"> - อาชีว รัฐบาล</t>
  </si>
  <si>
    <t xml:space="preserve"> - อาชีว เอกชน</t>
  </si>
  <si>
    <t>กรมส่งเสริมการเรียนรู้</t>
  </si>
  <si>
    <t>กรมส่งเสริมการปกครองท้องถิ่น</t>
  </si>
  <si>
    <t xml:space="preserve"> - ร.ร.</t>
  </si>
  <si>
    <t xml:space="preserve"> - ศพด.</t>
  </si>
  <si>
    <t>สำนักงานปลัดกระทรวงการอุดมศึกษา วิทยาศาสตร์ วิจัยและนวัตกรรม</t>
  </si>
  <si>
    <t xml:space="preserve"> - ร.ร.สาธิต</t>
  </si>
  <si>
    <t xml:space="preserve"> - มหาวิทยาลัย</t>
  </si>
  <si>
    <t>กองบัญชาการตำรวจตระเวนชายแดน</t>
  </si>
  <si>
    <t>สำนักงานพระพุทธศาสนาแห่งชาติ</t>
  </si>
  <si>
    <t>ผลรวมทั้งหมด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</si>
</sst>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36A4E-40A7-43AA-9FF5-C01C3EBB41F7}">
  <dimension ref="A1:AK23"/>
  <sheetViews>
    <sheetView tabSelected="1" zoomScaleNormal="100" zoomScaleSheetLayoutView="120" workbookViewId="0">
      <selection activeCell="B11" sqref="B11"/>
    </sheetView>
  </sheetViews>
  <sheetFormatPr defaultRowHeight="14.4" x14ac:dyDescent="0.3"/>
  <cols>
    <col min="1" max="1" width="58.33203125" style="1" customWidth="1"/>
    <col min="2" max="3" width="10.5546875" style="1" customWidth="1"/>
    <col min="4" max="4" width="19.5546875" style="1" customWidth="1"/>
    <col min="5" max="7" width="8.44140625" style="1" customWidth="1"/>
    <col min="8" max="9" width="10" style="1" customWidth="1"/>
    <col min="10" max="15" width="5" style="1" customWidth="1"/>
    <col min="16" max="16" width="15.6640625" style="1" customWidth="1"/>
    <col min="17" max="17" width="15.109375" style="1" customWidth="1"/>
    <col min="18" max="20" width="5" style="1" customWidth="1"/>
    <col min="21" max="21" width="10" style="1" customWidth="1"/>
    <col min="22" max="22" width="8.88671875" style="1" customWidth="1"/>
    <col min="23" max="25" width="5" style="1" customWidth="1"/>
    <col min="26" max="26" width="11.5546875" style="1" customWidth="1"/>
    <col min="27" max="29" width="6.44140625" style="1" customWidth="1"/>
    <col min="30" max="30" width="15.88671875" style="1" customWidth="1"/>
    <col min="31" max="32" width="6.44140625" style="1" customWidth="1"/>
    <col min="33" max="33" width="8.6640625" style="1" customWidth="1"/>
    <col min="34" max="35" width="17.5546875" style="1" customWidth="1"/>
    <col min="36" max="36" width="19.77734375" style="1" customWidth="1"/>
    <col min="37" max="16384" width="8.88671875" style="1"/>
  </cols>
  <sheetData>
    <row r="1" spans="1:3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 x14ac:dyDescent="0.3">
      <c r="A2" s="3" t="s">
        <v>37</v>
      </c>
      <c r="B2" s="3">
        <v>417</v>
      </c>
      <c r="C2" s="3">
        <f>SUM(C3:C7)</f>
        <v>5551</v>
      </c>
      <c r="D2" s="3"/>
      <c r="E2" s="3">
        <f>SUM(E3:E8)</f>
        <v>696</v>
      </c>
      <c r="F2" s="3">
        <f>SUM(F3:F8)</f>
        <v>3458</v>
      </c>
      <c r="G2" s="3">
        <f>SUM(G3:G8)</f>
        <v>3731</v>
      </c>
      <c r="H2" s="3">
        <f>SUM(E2:G2)</f>
        <v>7885</v>
      </c>
      <c r="I2" s="3">
        <v>214</v>
      </c>
      <c r="J2" s="3">
        <v>4446</v>
      </c>
      <c r="K2" s="3">
        <v>4821</v>
      </c>
      <c r="L2" s="3">
        <v>5008</v>
      </c>
      <c r="M2" s="3">
        <v>5025</v>
      </c>
      <c r="N2" s="3">
        <v>5250</v>
      </c>
      <c r="O2" s="3">
        <v>5355</v>
      </c>
      <c r="P2" s="3"/>
      <c r="Q2" s="3">
        <f t="shared" ref="Q2:Q19" si="0">SUM(J2:P2)</f>
        <v>29905</v>
      </c>
      <c r="R2" s="3">
        <v>5714</v>
      </c>
      <c r="S2" s="3">
        <v>6130</v>
      </c>
      <c r="T2" s="3">
        <v>5756</v>
      </c>
      <c r="U2" s="3"/>
      <c r="V2" s="3">
        <f t="shared" ref="V2:V19" si="1">SUM(R2:U2)</f>
        <v>17600</v>
      </c>
      <c r="W2" s="3">
        <v>3954</v>
      </c>
      <c r="X2" s="3">
        <v>3709</v>
      </c>
      <c r="Y2" s="3">
        <v>3468</v>
      </c>
      <c r="Z2" s="3"/>
      <c r="AA2" s="3"/>
      <c r="AB2" s="3"/>
      <c r="AC2" s="3"/>
      <c r="AD2" s="3">
        <f t="shared" ref="AD2:AD19" si="2">SUM(W2:AC2)</f>
        <v>11131</v>
      </c>
      <c r="AE2" s="3"/>
      <c r="AF2" s="3"/>
      <c r="AG2" s="3">
        <f t="shared" ref="AG2:AG19" si="3">SUM(AE2:AF2)</f>
        <v>0</v>
      </c>
      <c r="AH2" s="3"/>
      <c r="AI2" s="3"/>
      <c r="AJ2" s="3">
        <f t="shared" ref="AJ2:AJ19" si="4">SUM(AH2:AI2)</f>
        <v>0</v>
      </c>
      <c r="AK2" s="3">
        <f t="shared" ref="AK2:AK19" si="5">SUM(D2+H2+Q2+V2+AD2+AG2+AJ2+I2)</f>
        <v>66735</v>
      </c>
    </row>
    <row r="3" spans="1:37" x14ac:dyDescent="0.3">
      <c r="A3" s="3" t="s">
        <v>38</v>
      </c>
      <c r="B3" s="3">
        <v>131</v>
      </c>
      <c r="C3" s="3">
        <v>1539</v>
      </c>
      <c r="D3" s="3"/>
      <c r="E3" s="3">
        <v>268</v>
      </c>
      <c r="F3" s="3">
        <v>1386</v>
      </c>
      <c r="G3" s="3">
        <v>1447</v>
      </c>
      <c r="H3" s="3">
        <f t="shared" ref="H3:H19" si="6">SUM(E3:G3)</f>
        <v>3101</v>
      </c>
      <c r="I3" s="3"/>
      <c r="J3" s="3">
        <v>1980</v>
      </c>
      <c r="K3" s="3">
        <v>2128</v>
      </c>
      <c r="L3" s="3">
        <v>2203</v>
      </c>
      <c r="M3" s="3">
        <v>2211</v>
      </c>
      <c r="N3" s="3">
        <v>2265</v>
      </c>
      <c r="O3" s="3">
        <v>2236</v>
      </c>
      <c r="P3" s="3"/>
      <c r="Q3" s="3">
        <f t="shared" si="0"/>
        <v>13023</v>
      </c>
      <c r="R3" s="3">
        <v>544</v>
      </c>
      <c r="S3" s="3">
        <v>523</v>
      </c>
      <c r="T3" s="3">
        <v>545</v>
      </c>
      <c r="U3" s="3"/>
      <c r="V3" s="3">
        <f t="shared" si="1"/>
        <v>1612</v>
      </c>
      <c r="W3" s="3"/>
      <c r="X3" s="3"/>
      <c r="Y3" s="3"/>
      <c r="Z3" s="3"/>
      <c r="AA3" s="3"/>
      <c r="AB3" s="3"/>
      <c r="AC3" s="3"/>
      <c r="AD3" s="3">
        <f t="shared" si="2"/>
        <v>0</v>
      </c>
      <c r="AE3" s="3"/>
      <c r="AF3" s="3"/>
      <c r="AG3" s="3">
        <f t="shared" si="3"/>
        <v>0</v>
      </c>
      <c r="AH3" s="3"/>
      <c r="AI3" s="3"/>
      <c r="AJ3" s="3">
        <f t="shared" si="4"/>
        <v>0</v>
      </c>
      <c r="AK3" s="3">
        <f t="shared" si="5"/>
        <v>17736</v>
      </c>
    </row>
    <row r="4" spans="1:37" x14ac:dyDescent="0.3">
      <c r="A4" s="3" t="s">
        <v>39</v>
      </c>
      <c r="B4" s="3">
        <v>149</v>
      </c>
      <c r="C4" s="3">
        <v>1193</v>
      </c>
      <c r="D4" s="3"/>
      <c r="E4" s="3">
        <v>416</v>
      </c>
      <c r="F4" s="3">
        <v>1524</v>
      </c>
      <c r="G4" s="3">
        <v>1639</v>
      </c>
      <c r="H4" s="3">
        <f t="shared" si="6"/>
        <v>3579</v>
      </c>
      <c r="I4" s="3"/>
      <c r="J4" s="3">
        <v>1765</v>
      </c>
      <c r="K4" s="3">
        <v>1911</v>
      </c>
      <c r="L4" s="3">
        <v>1971</v>
      </c>
      <c r="M4" s="3">
        <v>1977</v>
      </c>
      <c r="N4" s="3">
        <v>2089</v>
      </c>
      <c r="O4" s="3">
        <v>2208</v>
      </c>
      <c r="P4" s="3"/>
      <c r="Q4" s="3">
        <f t="shared" si="0"/>
        <v>11921</v>
      </c>
      <c r="R4" s="3">
        <v>730</v>
      </c>
      <c r="S4" s="3">
        <v>754</v>
      </c>
      <c r="T4" s="3">
        <v>680</v>
      </c>
      <c r="U4" s="3"/>
      <c r="V4" s="3">
        <f t="shared" si="1"/>
        <v>2164</v>
      </c>
      <c r="W4" s="3"/>
      <c r="X4" s="3"/>
      <c r="Y4" s="3"/>
      <c r="Z4" s="3"/>
      <c r="AA4" s="3"/>
      <c r="AB4" s="3"/>
      <c r="AC4" s="3"/>
      <c r="AD4" s="3">
        <f t="shared" si="2"/>
        <v>0</v>
      </c>
      <c r="AE4" s="3"/>
      <c r="AF4" s="3"/>
      <c r="AG4" s="3">
        <f t="shared" si="3"/>
        <v>0</v>
      </c>
      <c r="AH4" s="3"/>
      <c r="AI4" s="3"/>
      <c r="AJ4" s="3">
        <f t="shared" si="4"/>
        <v>0</v>
      </c>
      <c r="AK4" s="3">
        <f t="shared" si="5"/>
        <v>17664</v>
      </c>
    </row>
    <row r="5" spans="1:37" x14ac:dyDescent="0.3">
      <c r="A5" s="3" t="s">
        <v>40</v>
      </c>
      <c r="B5" s="3">
        <v>104</v>
      </c>
      <c r="C5" s="3">
        <v>1319</v>
      </c>
      <c r="D5" s="3"/>
      <c r="E5" s="3">
        <v>12</v>
      </c>
      <c r="F5" s="3">
        <v>548</v>
      </c>
      <c r="G5" s="3">
        <v>645</v>
      </c>
      <c r="H5" s="3">
        <f t="shared" si="6"/>
        <v>1205</v>
      </c>
      <c r="I5" s="3"/>
      <c r="J5" s="3">
        <v>694</v>
      </c>
      <c r="K5" s="3">
        <v>760</v>
      </c>
      <c r="L5" s="3">
        <v>808</v>
      </c>
      <c r="M5" s="3">
        <v>792</v>
      </c>
      <c r="N5" s="3">
        <v>848</v>
      </c>
      <c r="O5" s="3">
        <v>834</v>
      </c>
      <c r="P5" s="3"/>
      <c r="Q5" s="3">
        <f t="shared" si="0"/>
        <v>4736</v>
      </c>
      <c r="R5" s="3">
        <v>123</v>
      </c>
      <c r="S5" s="3">
        <v>164</v>
      </c>
      <c r="T5" s="3">
        <v>150</v>
      </c>
      <c r="U5" s="3"/>
      <c r="V5" s="3">
        <f t="shared" si="1"/>
        <v>437</v>
      </c>
      <c r="W5" s="3"/>
      <c r="X5" s="3"/>
      <c r="Y5" s="3"/>
      <c r="Z5" s="3"/>
      <c r="AA5" s="3"/>
      <c r="AB5" s="3"/>
      <c r="AC5" s="3"/>
      <c r="AD5" s="3">
        <f t="shared" si="2"/>
        <v>0</v>
      </c>
      <c r="AE5" s="3"/>
      <c r="AF5" s="3"/>
      <c r="AG5" s="3">
        <f t="shared" si="3"/>
        <v>0</v>
      </c>
      <c r="AH5" s="3"/>
      <c r="AI5" s="3"/>
      <c r="AJ5" s="3">
        <f t="shared" si="4"/>
        <v>0</v>
      </c>
      <c r="AK5" s="3">
        <f t="shared" si="5"/>
        <v>6378</v>
      </c>
    </row>
    <row r="6" spans="1:37" x14ac:dyDescent="0.3">
      <c r="A6" s="3" t="s">
        <v>41</v>
      </c>
      <c r="B6" s="3">
        <v>31</v>
      </c>
      <c r="C6" s="3">
        <v>1433</v>
      </c>
      <c r="D6" s="3"/>
      <c r="E6" s="3"/>
      <c r="F6" s="3"/>
      <c r="G6" s="3"/>
      <c r="H6" s="3">
        <f t="shared" si="6"/>
        <v>0</v>
      </c>
      <c r="I6" s="3"/>
      <c r="J6" s="3"/>
      <c r="K6" s="3"/>
      <c r="L6" s="3"/>
      <c r="M6" s="3"/>
      <c r="N6" s="3"/>
      <c r="O6" s="3"/>
      <c r="P6" s="3"/>
      <c r="Q6" s="3">
        <f t="shared" si="0"/>
        <v>0</v>
      </c>
      <c r="R6" s="3">
        <v>4200</v>
      </c>
      <c r="S6" s="3">
        <v>4578</v>
      </c>
      <c r="T6" s="3">
        <v>4205</v>
      </c>
      <c r="U6" s="3"/>
      <c r="V6" s="3">
        <f t="shared" si="1"/>
        <v>12983</v>
      </c>
      <c r="W6" s="3">
        <v>3898</v>
      </c>
      <c r="X6" s="3">
        <v>3665</v>
      </c>
      <c r="Y6" s="3">
        <v>3424</v>
      </c>
      <c r="Z6" s="3"/>
      <c r="AA6" s="3"/>
      <c r="AB6" s="3"/>
      <c r="AC6" s="3"/>
      <c r="AD6" s="3">
        <f t="shared" si="2"/>
        <v>10987</v>
      </c>
      <c r="AE6" s="3"/>
      <c r="AF6" s="3"/>
      <c r="AG6" s="3">
        <f t="shared" si="3"/>
        <v>0</v>
      </c>
      <c r="AH6" s="3"/>
      <c r="AI6" s="3"/>
      <c r="AJ6" s="3">
        <f t="shared" si="4"/>
        <v>0</v>
      </c>
      <c r="AK6" s="3">
        <f t="shared" si="5"/>
        <v>23970</v>
      </c>
    </row>
    <row r="7" spans="1:37" x14ac:dyDescent="0.3">
      <c r="A7" s="3" t="s">
        <v>42</v>
      </c>
      <c r="B7" s="3">
        <v>2</v>
      </c>
      <c r="C7" s="3">
        <f>SUM(C8:C9)</f>
        <v>67</v>
      </c>
      <c r="D7" s="3"/>
      <c r="E7" s="3"/>
      <c r="F7" s="3"/>
      <c r="G7" s="3"/>
      <c r="H7" s="3"/>
      <c r="I7" s="3">
        <v>214</v>
      </c>
      <c r="J7" s="3">
        <v>7</v>
      </c>
      <c r="K7" s="3">
        <v>22</v>
      </c>
      <c r="L7" s="3">
        <v>26</v>
      </c>
      <c r="M7" s="3">
        <v>45</v>
      </c>
      <c r="N7" s="3">
        <v>48</v>
      </c>
      <c r="O7" s="3">
        <v>77</v>
      </c>
      <c r="P7" s="3"/>
      <c r="Q7" s="3">
        <f t="shared" si="0"/>
        <v>225</v>
      </c>
      <c r="R7" s="3">
        <v>117</v>
      </c>
      <c r="S7" s="3">
        <v>111</v>
      </c>
      <c r="T7" s="3">
        <v>176</v>
      </c>
      <c r="U7" s="3"/>
      <c r="V7" s="3">
        <f t="shared" si="1"/>
        <v>404</v>
      </c>
      <c r="W7" s="3">
        <v>56</v>
      </c>
      <c r="X7" s="3">
        <v>44</v>
      </c>
      <c r="Y7" s="3">
        <v>44</v>
      </c>
      <c r="Z7" s="3"/>
      <c r="AA7" s="3"/>
      <c r="AB7" s="3"/>
      <c r="AC7" s="3"/>
      <c r="AD7" s="3">
        <f t="shared" si="2"/>
        <v>144</v>
      </c>
      <c r="AE7" s="3"/>
      <c r="AF7" s="3"/>
      <c r="AG7" s="3">
        <f t="shared" si="3"/>
        <v>0</v>
      </c>
      <c r="AH7" s="3"/>
      <c r="AI7" s="3"/>
      <c r="AJ7" s="3">
        <f t="shared" si="4"/>
        <v>0</v>
      </c>
      <c r="AK7" s="3">
        <f t="shared" si="5"/>
        <v>987</v>
      </c>
    </row>
    <row r="8" spans="1:37" x14ac:dyDescent="0.3">
      <c r="A8" s="3" t="s">
        <v>43</v>
      </c>
      <c r="B8" s="3">
        <v>1</v>
      </c>
      <c r="C8" s="3">
        <v>8</v>
      </c>
      <c r="D8" s="3"/>
      <c r="E8" s="3"/>
      <c r="F8" s="3"/>
      <c r="G8" s="3"/>
      <c r="H8" s="3">
        <f t="shared" si="6"/>
        <v>0</v>
      </c>
      <c r="I8" s="3">
        <v>214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f t="shared" si="1"/>
        <v>0</v>
      </c>
      <c r="W8" s="3"/>
      <c r="X8" s="3"/>
      <c r="Y8" s="3"/>
      <c r="Z8" s="3"/>
      <c r="AA8" s="3"/>
      <c r="AB8" s="3"/>
      <c r="AC8" s="3"/>
      <c r="AD8" s="3">
        <f t="shared" si="2"/>
        <v>0</v>
      </c>
      <c r="AE8" s="3"/>
      <c r="AF8" s="3"/>
      <c r="AG8" s="3">
        <f t="shared" si="3"/>
        <v>0</v>
      </c>
      <c r="AH8" s="3"/>
      <c r="AI8" s="3"/>
      <c r="AJ8" s="3">
        <f t="shared" si="4"/>
        <v>0</v>
      </c>
      <c r="AK8" s="3">
        <f t="shared" si="5"/>
        <v>214</v>
      </c>
    </row>
    <row r="9" spans="1:37" x14ac:dyDescent="0.3">
      <c r="A9" s="3" t="s">
        <v>44</v>
      </c>
      <c r="B9" s="3">
        <v>1</v>
      </c>
      <c r="C9" s="3">
        <v>59</v>
      </c>
      <c r="D9" s="3"/>
      <c r="E9" s="3"/>
      <c r="F9" s="3"/>
      <c r="G9" s="3"/>
      <c r="H9" s="3">
        <f>SUM(E9:G9)</f>
        <v>0</v>
      </c>
      <c r="I9" s="3"/>
      <c r="J9" s="3">
        <v>7</v>
      </c>
      <c r="K9" s="3">
        <v>22</v>
      </c>
      <c r="L9" s="3">
        <v>26</v>
      </c>
      <c r="M9" s="3">
        <v>45</v>
      </c>
      <c r="N9" s="3">
        <v>48</v>
      </c>
      <c r="O9" s="3">
        <v>77</v>
      </c>
      <c r="P9" s="3"/>
      <c r="Q9" s="3">
        <f>SUM(J9:P9)</f>
        <v>225</v>
      </c>
      <c r="R9" s="3">
        <v>117</v>
      </c>
      <c r="S9" s="3">
        <v>111</v>
      </c>
      <c r="T9" s="3">
        <v>176</v>
      </c>
      <c r="U9" s="3"/>
      <c r="V9" s="3">
        <f>SUM(R9:U9)</f>
        <v>404</v>
      </c>
      <c r="W9" s="3">
        <v>56</v>
      </c>
      <c r="X9" s="3">
        <v>44</v>
      </c>
      <c r="Y9" s="3">
        <v>44</v>
      </c>
      <c r="Z9" s="3"/>
      <c r="AA9" s="3"/>
      <c r="AB9" s="3"/>
      <c r="AC9" s="3"/>
      <c r="AD9" s="3">
        <f>SUM(W9:AC9)</f>
        <v>144</v>
      </c>
      <c r="AE9" s="3"/>
      <c r="AF9" s="3"/>
      <c r="AG9" s="3">
        <f>SUM(AE9:AF9)</f>
        <v>0</v>
      </c>
      <c r="AH9" s="3"/>
      <c r="AI9" s="3"/>
      <c r="AJ9" s="3">
        <f>SUM(AH9:AI9)</f>
        <v>0</v>
      </c>
      <c r="AK9" s="3">
        <f>SUM(D9+H9+Q9+V9+AD9+AG9+AJ9+I9)</f>
        <v>773</v>
      </c>
    </row>
    <row r="10" spans="1:37" x14ac:dyDescent="0.3">
      <c r="A10" s="3" t="s">
        <v>45</v>
      </c>
      <c r="B10" s="3">
        <v>24</v>
      </c>
      <c r="C10" s="3">
        <v>559</v>
      </c>
      <c r="D10" s="3">
        <v>208</v>
      </c>
      <c r="E10" s="3">
        <v>638</v>
      </c>
      <c r="F10" s="3">
        <v>807</v>
      </c>
      <c r="G10" s="3">
        <v>899</v>
      </c>
      <c r="H10" s="3">
        <f>SUM(E10:G10)</f>
        <v>2344</v>
      </c>
      <c r="I10" s="3"/>
      <c r="J10" s="3">
        <v>703</v>
      </c>
      <c r="K10" s="3">
        <v>829</v>
      </c>
      <c r="L10" s="3">
        <v>874</v>
      </c>
      <c r="M10" s="3">
        <v>858</v>
      </c>
      <c r="N10" s="3">
        <v>880</v>
      </c>
      <c r="O10" s="3">
        <v>916</v>
      </c>
      <c r="P10" s="3"/>
      <c r="Q10" s="3">
        <f>SUM(J10:P10)</f>
        <v>5060</v>
      </c>
      <c r="R10" s="3">
        <v>588</v>
      </c>
      <c r="S10" s="3">
        <v>662</v>
      </c>
      <c r="T10" s="3">
        <v>660</v>
      </c>
      <c r="U10" s="3"/>
      <c r="V10" s="3">
        <f>SUM(R10:U10)</f>
        <v>1910</v>
      </c>
      <c r="W10" s="3">
        <v>361</v>
      </c>
      <c r="X10" s="3">
        <v>312</v>
      </c>
      <c r="Y10" s="3">
        <v>318</v>
      </c>
      <c r="Z10" s="3"/>
      <c r="AA10" s="3"/>
      <c r="AB10" s="3"/>
      <c r="AC10" s="3"/>
      <c r="AD10" s="3">
        <f>SUM(W10:AC10)</f>
        <v>991</v>
      </c>
      <c r="AE10" s="3"/>
      <c r="AF10" s="3"/>
      <c r="AG10" s="3">
        <f>SUM(AE10:AF10)</f>
        <v>0</v>
      </c>
      <c r="AH10" s="3"/>
      <c r="AI10" s="3"/>
      <c r="AJ10" s="3">
        <f>SUM(AH10:AI10)</f>
        <v>0</v>
      </c>
      <c r="AK10" s="3">
        <f>SUM(D10+H10+Q10+V10+AD10+AG10+AJ10+I10)</f>
        <v>10513</v>
      </c>
    </row>
    <row r="11" spans="1:37" x14ac:dyDescent="0.3">
      <c r="A11" s="3" t="s">
        <v>46</v>
      </c>
      <c r="B11" s="3">
        <v>10</v>
      </c>
      <c r="C11" s="3">
        <v>461</v>
      </c>
      <c r="D11" s="3"/>
      <c r="E11" s="3"/>
      <c r="F11" s="3"/>
      <c r="G11" s="3"/>
      <c r="H11" s="3">
        <f t="shared" si="6"/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f t="shared" si="1"/>
        <v>0</v>
      </c>
      <c r="W11" s="3"/>
      <c r="X11" s="3"/>
      <c r="Y11" s="3"/>
      <c r="Z11" s="3"/>
      <c r="AA11" s="3">
        <v>1879</v>
      </c>
      <c r="AB11" s="3">
        <v>2185</v>
      </c>
      <c r="AC11" s="3">
        <v>2612</v>
      </c>
      <c r="AD11" s="3">
        <f t="shared" si="2"/>
        <v>6676</v>
      </c>
      <c r="AE11" s="3">
        <v>702</v>
      </c>
      <c r="AF11" s="3">
        <v>1140</v>
      </c>
      <c r="AG11" s="3">
        <f t="shared" si="3"/>
        <v>1842</v>
      </c>
      <c r="AH11" s="3">
        <v>22</v>
      </c>
      <c r="AI11" s="3">
        <v>38</v>
      </c>
      <c r="AJ11" s="3">
        <f t="shared" si="4"/>
        <v>60</v>
      </c>
      <c r="AK11" s="3">
        <f t="shared" si="5"/>
        <v>8578</v>
      </c>
    </row>
    <row r="12" spans="1:37" x14ac:dyDescent="0.3">
      <c r="A12" s="3" t="s">
        <v>47</v>
      </c>
      <c r="B12" s="3">
        <v>4</v>
      </c>
      <c r="C12" s="3">
        <v>353</v>
      </c>
      <c r="D12" s="3"/>
      <c r="E12" s="3"/>
      <c r="F12" s="3"/>
      <c r="G12" s="3"/>
      <c r="H12" s="3">
        <f t="shared" si="6"/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f t="shared" si="1"/>
        <v>0</v>
      </c>
      <c r="W12" s="3"/>
      <c r="X12" s="3"/>
      <c r="Y12" s="3"/>
      <c r="Z12" s="3"/>
      <c r="AA12" s="3">
        <v>709</v>
      </c>
      <c r="AB12" s="3">
        <v>608</v>
      </c>
      <c r="AC12" s="3">
        <v>1172</v>
      </c>
      <c r="AD12" s="3">
        <f t="shared" si="2"/>
        <v>2489</v>
      </c>
      <c r="AE12" s="3">
        <v>601</v>
      </c>
      <c r="AF12" s="3">
        <v>1052</v>
      </c>
      <c r="AG12" s="3">
        <f t="shared" si="3"/>
        <v>1653</v>
      </c>
      <c r="AH12" s="3">
        <v>22</v>
      </c>
      <c r="AI12" s="3">
        <v>38</v>
      </c>
      <c r="AJ12" s="3">
        <f t="shared" si="4"/>
        <v>60</v>
      </c>
      <c r="AK12" s="3">
        <f t="shared" si="5"/>
        <v>4202</v>
      </c>
    </row>
    <row r="13" spans="1:37" x14ac:dyDescent="0.3">
      <c r="A13" s="3" t="s">
        <v>48</v>
      </c>
      <c r="B13" s="3">
        <v>6</v>
      </c>
      <c r="C13" s="3">
        <v>108</v>
      </c>
      <c r="D13" s="3"/>
      <c r="E13" s="3"/>
      <c r="F13" s="3"/>
      <c r="G13" s="3"/>
      <c r="H13" s="3">
        <f t="shared" si="6"/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f t="shared" si="1"/>
        <v>0</v>
      </c>
      <c r="W13" s="3"/>
      <c r="X13" s="3"/>
      <c r="Y13" s="3"/>
      <c r="Z13" s="3"/>
      <c r="AA13" s="3">
        <v>1170</v>
      </c>
      <c r="AB13" s="3">
        <v>1577</v>
      </c>
      <c r="AC13" s="3">
        <v>1440</v>
      </c>
      <c r="AD13" s="3">
        <f t="shared" si="2"/>
        <v>4187</v>
      </c>
      <c r="AE13" s="3">
        <v>101</v>
      </c>
      <c r="AF13" s="3">
        <v>88</v>
      </c>
      <c r="AG13" s="3">
        <f t="shared" si="3"/>
        <v>189</v>
      </c>
      <c r="AH13" s="3"/>
      <c r="AI13" s="3"/>
      <c r="AJ13" s="3">
        <f t="shared" si="4"/>
        <v>0</v>
      </c>
      <c r="AK13" s="3">
        <f t="shared" si="5"/>
        <v>4376</v>
      </c>
    </row>
    <row r="14" spans="1:37" x14ac:dyDescent="0.3">
      <c r="A14" s="3" t="s">
        <v>49</v>
      </c>
      <c r="B14" s="3">
        <v>14</v>
      </c>
      <c r="C14" s="3">
        <v>216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2053</v>
      </c>
      <c r="Q14" s="3">
        <f>SUM(J14:P14)</f>
        <v>2053</v>
      </c>
      <c r="R14" s="3"/>
      <c r="S14" s="3"/>
      <c r="T14" s="3"/>
      <c r="U14" s="3">
        <v>6618</v>
      </c>
      <c r="V14" s="3">
        <f>SUM(R14:U14)</f>
        <v>6618</v>
      </c>
      <c r="W14" s="3"/>
      <c r="X14" s="3"/>
      <c r="Y14" s="3"/>
      <c r="Z14" s="3">
        <v>8848</v>
      </c>
      <c r="AA14" s="3"/>
      <c r="AB14" s="3"/>
      <c r="AC14" s="3"/>
      <c r="AD14" s="3">
        <f>SUM(W14:AC14)</f>
        <v>8848</v>
      </c>
      <c r="AE14" s="3"/>
      <c r="AF14" s="3"/>
      <c r="AG14" s="3">
        <f>SUM(AE14:AF14)</f>
        <v>0</v>
      </c>
      <c r="AH14" s="3"/>
      <c r="AI14" s="3"/>
      <c r="AJ14" s="3">
        <f>SUM(AH14:AI14)</f>
        <v>0</v>
      </c>
      <c r="AK14" s="3">
        <f>SUM(D14+H14+Q14+V14+AD14+AG14+AJ14+I14)</f>
        <v>17519</v>
      </c>
    </row>
    <row r="15" spans="1:37" x14ac:dyDescent="0.3">
      <c r="A15" s="3" t="s">
        <v>50</v>
      </c>
      <c r="B15" s="3">
        <v>317</v>
      </c>
      <c r="C15" s="3">
        <v>601</v>
      </c>
      <c r="D15" s="3">
        <v>6983</v>
      </c>
      <c r="E15" s="3">
        <v>488</v>
      </c>
      <c r="F15" s="3">
        <v>530</v>
      </c>
      <c r="G15" s="3">
        <v>508</v>
      </c>
      <c r="H15" s="3">
        <f>SUM(E15:G15)</f>
        <v>1526</v>
      </c>
      <c r="I15" s="3"/>
      <c r="J15" s="3">
        <v>287</v>
      </c>
      <c r="K15" s="3">
        <v>326</v>
      </c>
      <c r="L15" s="3">
        <v>336</v>
      </c>
      <c r="M15" s="3">
        <v>337</v>
      </c>
      <c r="N15" s="3">
        <v>324</v>
      </c>
      <c r="O15" s="3">
        <v>392</v>
      </c>
      <c r="P15" s="3"/>
      <c r="Q15" s="3">
        <f>SUM(J15:P15)</f>
        <v>2002</v>
      </c>
      <c r="R15" s="3">
        <v>483</v>
      </c>
      <c r="S15" s="3">
        <v>523</v>
      </c>
      <c r="T15" s="3">
        <v>502</v>
      </c>
      <c r="U15" s="3"/>
      <c r="V15" s="3">
        <f>SUM(R15:U15)</f>
        <v>1508</v>
      </c>
      <c r="W15" s="3">
        <v>232</v>
      </c>
      <c r="X15" s="3">
        <v>208</v>
      </c>
      <c r="Y15" s="3">
        <v>207</v>
      </c>
      <c r="Z15" s="3"/>
      <c r="AA15" s="3"/>
      <c r="AB15" s="3"/>
      <c r="AC15" s="3"/>
      <c r="AD15" s="3">
        <f>SUM(W15:AC15)</f>
        <v>647</v>
      </c>
      <c r="AE15" s="3"/>
      <c r="AF15" s="3"/>
      <c r="AG15" s="3">
        <f>SUM(AE15:AF15)</f>
        <v>0</v>
      </c>
      <c r="AH15" s="3"/>
      <c r="AI15" s="3"/>
      <c r="AJ15" s="3">
        <f>SUM(AH15:AI15)</f>
        <v>0</v>
      </c>
      <c r="AK15" s="3">
        <f>SUM(D15+H15+Q15+V15+AD15+AG15+AJ15+I15)</f>
        <v>12666</v>
      </c>
    </row>
    <row r="16" spans="1:37" x14ac:dyDescent="0.3">
      <c r="A16" s="3" t="s">
        <v>51</v>
      </c>
      <c r="B16" s="3">
        <v>28</v>
      </c>
      <c r="C16" s="3">
        <v>264</v>
      </c>
      <c r="D16" s="3"/>
      <c r="E16" s="3">
        <v>488</v>
      </c>
      <c r="F16" s="3">
        <v>530</v>
      </c>
      <c r="G16" s="3">
        <v>508</v>
      </c>
      <c r="H16" s="3">
        <f>SUM(E16:G16)</f>
        <v>1526</v>
      </c>
      <c r="I16" s="3"/>
      <c r="J16" s="3">
        <v>287</v>
      </c>
      <c r="K16" s="3">
        <v>326</v>
      </c>
      <c r="L16" s="3">
        <v>336</v>
      </c>
      <c r="M16" s="3">
        <v>337</v>
      </c>
      <c r="N16" s="3">
        <v>324</v>
      </c>
      <c r="O16" s="3">
        <v>392</v>
      </c>
      <c r="P16" s="3"/>
      <c r="Q16" s="3">
        <f>SUM(J16:P16)</f>
        <v>2002</v>
      </c>
      <c r="R16" s="3">
        <v>483</v>
      </c>
      <c r="S16" s="3">
        <v>523</v>
      </c>
      <c r="T16" s="3">
        <v>502</v>
      </c>
      <c r="U16" s="3"/>
      <c r="V16" s="3">
        <f>SUM(R16:U16)</f>
        <v>1508</v>
      </c>
      <c r="W16" s="3">
        <v>232</v>
      </c>
      <c r="X16" s="3">
        <v>208</v>
      </c>
      <c r="Y16" s="3">
        <v>207</v>
      </c>
      <c r="Z16" s="3"/>
      <c r="AA16" s="3"/>
      <c r="AB16" s="3"/>
      <c r="AC16" s="3"/>
      <c r="AD16" s="3">
        <f>SUM(W16:AC16)</f>
        <v>647</v>
      </c>
      <c r="AE16" s="3"/>
      <c r="AF16" s="3"/>
      <c r="AG16" s="3">
        <f>SUM(AE16:AF16)</f>
        <v>0</v>
      </c>
      <c r="AH16" s="3"/>
      <c r="AI16" s="3"/>
      <c r="AJ16" s="3">
        <f>SUM(AH16:AI16)</f>
        <v>0</v>
      </c>
      <c r="AK16" s="3">
        <f>SUM(D16+H16+Q16+V16+AD16+AG16+AJ16+I16)</f>
        <v>5683</v>
      </c>
    </row>
    <row r="17" spans="1:37" x14ac:dyDescent="0.3">
      <c r="A17" s="3" t="s">
        <v>52</v>
      </c>
      <c r="B17" s="3">
        <v>289</v>
      </c>
      <c r="C17" s="3">
        <v>337</v>
      </c>
      <c r="D17" s="3">
        <v>6983</v>
      </c>
      <c r="E17" s="3"/>
      <c r="F17" s="3"/>
      <c r="G17" s="3"/>
      <c r="H17" s="3">
        <f>SUM(E17:G17)</f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f>SUM(R17:U17)</f>
        <v>0</v>
      </c>
      <c r="W17" s="3"/>
      <c r="X17" s="3"/>
      <c r="Y17" s="3"/>
      <c r="Z17" s="3"/>
      <c r="AA17" s="3"/>
      <c r="AB17" s="3"/>
      <c r="AC17" s="3"/>
      <c r="AD17" s="3">
        <f>SUM(W17:AC17)</f>
        <v>0</v>
      </c>
      <c r="AE17" s="3"/>
      <c r="AF17" s="3"/>
      <c r="AG17" s="3">
        <f>SUM(AE17:AF17)</f>
        <v>0</v>
      </c>
      <c r="AH17" s="3"/>
      <c r="AI17" s="3"/>
      <c r="AJ17" s="3">
        <f>SUM(AH17:AI17)</f>
        <v>0</v>
      </c>
      <c r="AK17" s="3">
        <f>SUM(D17+H17+Q17+V17+AD17+AG17+AJ17+I17)</f>
        <v>6983</v>
      </c>
    </row>
    <row r="18" spans="1:37" x14ac:dyDescent="0.3">
      <c r="A18" s="3" t="s">
        <v>53</v>
      </c>
      <c r="B18" s="3">
        <v>5</v>
      </c>
      <c r="C18" s="3">
        <v>48</v>
      </c>
      <c r="D18" s="3">
        <v>18</v>
      </c>
      <c r="E18" s="3">
        <v>23</v>
      </c>
      <c r="F18" s="3">
        <v>31</v>
      </c>
      <c r="G18" s="3">
        <v>31</v>
      </c>
      <c r="H18" s="3">
        <f t="shared" si="6"/>
        <v>85</v>
      </c>
      <c r="I18" s="3"/>
      <c r="J18" s="3">
        <v>25</v>
      </c>
      <c r="K18" s="3">
        <v>15</v>
      </c>
      <c r="L18" s="3">
        <v>34</v>
      </c>
      <c r="M18" s="3">
        <v>45</v>
      </c>
      <c r="N18" s="3">
        <v>39</v>
      </c>
      <c r="O18" s="3">
        <v>28</v>
      </c>
      <c r="P18" s="3"/>
      <c r="Q18" s="3">
        <f t="shared" si="0"/>
        <v>186</v>
      </c>
      <c r="R18" s="3">
        <v>60</v>
      </c>
      <c r="S18" s="3">
        <v>60</v>
      </c>
      <c r="T18" s="3">
        <v>52</v>
      </c>
      <c r="U18" s="3"/>
      <c r="V18" s="3">
        <f t="shared" si="1"/>
        <v>172</v>
      </c>
      <c r="W18" s="3">
        <v>29</v>
      </c>
      <c r="X18" s="3">
        <v>24</v>
      </c>
      <c r="Y18" s="3">
        <v>24</v>
      </c>
      <c r="Z18" s="3"/>
      <c r="AA18" s="3"/>
      <c r="AB18" s="3"/>
      <c r="AC18" s="3"/>
      <c r="AD18" s="3">
        <f t="shared" si="2"/>
        <v>77</v>
      </c>
      <c r="AE18" s="3"/>
      <c r="AF18" s="3"/>
      <c r="AG18" s="3">
        <f t="shared" si="3"/>
        <v>0</v>
      </c>
      <c r="AH18" s="3"/>
      <c r="AI18" s="3"/>
      <c r="AJ18" s="3">
        <f t="shared" si="4"/>
        <v>0</v>
      </c>
      <c r="AK18" s="3">
        <f t="shared" si="5"/>
        <v>538</v>
      </c>
    </row>
    <row r="19" spans="1:37" x14ac:dyDescent="0.3">
      <c r="A19" s="3" t="s">
        <v>54</v>
      </c>
      <c r="B19" s="3">
        <v>2</v>
      </c>
      <c r="C19" s="3">
        <v>48</v>
      </c>
      <c r="D19" s="3">
        <v>18</v>
      </c>
      <c r="E19" s="3">
        <v>23</v>
      </c>
      <c r="F19" s="3">
        <v>31</v>
      </c>
      <c r="G19" s="3">
        <v>31</v>
      </c>
      <c r="H19" s="3">
        <f t="shared" si="6"/>
        <v>85</v>
      </c>
      <c r="I19" s="3"/>
      <c r="J19" s="3">
        <v>25</v>
      </c>
      <c r="K19" s="3">
        <v>15</v>
      </c>
      <c r="L19" s="3">
        <v>34</v>
      </c>
      <c r="M19" s="3">
        <v>45</v>
      </c>
      <c r="N19" s="3">
        <v>39</v>
      </c>
      <c r="O19" s="3">
        <v>28</v>
      </c>
      <c r="P19" s="3"/>
      <c r="Q19" s="3">
        <f t="shared" si="0"/>
        <v>186</v>
      </c>
      <c r="R19" s="3">
        <v>60</v>
      </c>
      <c r="S19" s="3">
        <v>60</v>
      </c>
      <c r="T19" s="3">
        <v>52</v>
      </c>
      <c r="U19" s="3"/>
      <c r="V19" s="3">
        <f t="shared" si="1"/>
        <v>172</v>
      </c>
      <c r="W19" s="3">
        <v>29</v>
      </c>
      <c r="X19" s="3">
        <v>24</v>
      </c>
      <c r="Y19" s="3">
        <v>24</v>
      </c>
      <c r="Z19" s="3"/>
      <c r="AA19" s="3"/>
      <c r="AB19" s="3"/>
      <c r="AC19" s="3"/>
      <c r="AD19" s="3">
        <f t="shared" si="2"/>
        <v>77</v>
      </c>
      <c r="AE19" s="3"/>
      <c r="AF19" s="3"/>
      <c r="AG19" s="3">
        <f t="shared" si="3"/>
        <v>0</v>
      </c>
      <c r="AH19" s="3"/>
      <c r="AI19" s="3"/>
      <c r="AJ19" s="3">
        <f t="shared" si="4"/>
        <v>0</v>
      </c>
      <c r="AK19" s="3">
        <f t="shared" si="5"/>
        <v>538</v>
      </c>
    </row>
    <row r="20" spans="1:37" x14ac:dyDescent="0.3">
      <c r="A20" s="3" t="s">
        <v>55</v>
      </c>
      <c r="B20" s="3">
        <v>3</v>
      </c>
      <c r="C20" s="3"/>
      <c r="D20" s="3"/>
      <c r="E20" s="3"/>
      <c r="F20" s="3"/>
      <c r="G20" s="3"/>
      <c r="H20" s="3">
        <f>SUM(E20:G20)</f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f>SUM(R20:U20)</f>
        <v>0</v>
      </c>
      <c r="W20" s="3"/>
      <c r="X20" s="3"/>
      <c r="Y20" s="3"/>
      <c r="Z20" s="3"/>
      <c r="AA20" s="3"/>
      <c r="AB20" s="3"/>
      <c r="AC20" s="3"/>
      <c r="AD20" s="3">
        <f>SUM(W20:AC20)</f>
        <v>0</v>
      </c>
      <c r="AE20" s="3"/>
      <c r="AF20" s="3"/>
      <c r="AG20" s="3">
        <f>SUM(AE20:AF20)</f>
        <v>0</v>
      </c>
      <c r="AH20" s="3"/>
      <c r="AI20" s="3"/>
      <c r="AJ20" s="3">
        <f>SUM(AH20:AI20)</f>
        <v>0</v>
      </c>
      <c r="AK20" s="3">
        <f>SUM(D20+H20+Q20+V20+AD20+AG20+AJ20+I20)</f>
        <v>0</v>
      </c>
    </row>
    <row r="21" spans="1:37" x14ac:dyDescent="0.3">
      <c r="A21" s="3" t="s">
        <v>56</v>
      </c>
      <c r="B21" s="3">
        <v>8</v>
      </c>
      <c r="C21" s="3">
        <v>69</v>
      </c>
      <c r="D21" s="3"/>
      <c r="E21" s="3">
        <v>9</v>
      </c>
      <c r="F21" s="3">
        <v>39</v>
      </c>
      <c r="G21" s="3">
        <v>36</v>
      </c>
      <c r="H21" s="3">
        <f>SUM(E21:G21)</f>
        <v>84</v>
      </c>
      <c r="I21" s="3"/>
      <c r="J21" s="3">
        <v>41</v>
      </c>
      <c r="K21" s="3">
        <v>46</v>
      </c>
      <c r="L21" s="3">
        <v>39</v>
      </c>
      <c r="M21" s="3">
        <v>42</v>
      </c>
      <c r="N21" s="3">
        <v>48</v>
      </c>
      <c r="O21" s="3">
        <v>54</v>
      </c>
      <c r="P21" s="3"/>
      <c r="Q21" s="3">
        <f>SUM(J21:P21)</f>
        <v>270</v>
      </c>
      <c r="R21" s="3"/>
      <c r="S21" s="3"/>
      <c r="T21" s="3"/>
      <c r="U21" s="3"/>
      <c r="V21" s="3">
        <f>SUM(R21:U21)</f>
        <v>0</v>
      </c>
      <c r="W21" s="3"/>
      <c r="X21" s="3"/>
      <c r="Y21" s="3"/>
      <c r="Z21" s="3"/>
      <c r="AA21" s="3"/>
      <c r="AB21" s="3"/>
      <c r="AC21" s="3"/>
      <c r="AD21" s="3">
        <f>SUM(W21:AC21)</f>
        <v>0</v>
      </c>
      <c r="AE21" s="3"/>
      <c r="AF21" s="3"/>
      <c r="AG21" s="3">
        <f>SUM(AE21:AF21)</f>
        <v>0</v>
      </c>
      <c r="AH21" s="3"/>
      <c r="AI21" s="3"/>
      <c r="AJ21" s="3">
        <f>SUM(AH21:AI21)</f>
        <v>0</v>
      </c>
      <c r="AK21" s="3">
        <f>SUM(D21+H21+Q21+V21+AD21+AG21+AJ21+I21)</f>
        <v>354</v>
      </c>
    </row>
    <row r="22" spans="1:37" x14ac:dyDescent="0.3">
      <c r="A22" s="3" t="s">
        <v>57</v>
      </c>
      <c r="B22" s="3">
        <v>15</v>
      </c>
      <c r="C22" s="3">
        <v>122</v>
      </c>
      <c r="D22" s="3"/>
      <c r="E22" s="3"/>
      <c r="F22" s="3"/>
      <c r="G22" s="3"/>
      <c r="H22" s="3">
        <f>SUM(E22:G22)</f>
        <v>0</v>
      </c>
      <c r="I22" s="3"/>
      <c r="J22" s="3"/>
      <c r="K22" s="3"/>
      <c r="L22" s="3"/>
      <c r="M22" s="3"/>
      <c r="N22" s="3"/>
      <c r="O22" s="3"/>
      <c r="P22" s="3"/>
      <c r="Q22" s="3"/>
      <c r="R22" s="3">
        <v>205</v>
      </c>
      <c r="S22" s="3">
        <v>281</v>
      </c>
      <c r="T22" s="3">
        <v>262</v>
      </c>
      <c r="U22" s="3"/>
      <c r="V22" s="3">
        <f>SUM(R22:U22)</f>
        <v>748</v>
      </c>
      <c r="W22" s="3">
        <v>126</v>
      </c>
      <c r="X22" s="3">
        <v>148</v>
      </c>
      <c r="Y22" s="3">
        <v>95</v>
      </c>
      <c r="Z22" s="3"/>
      <c r="AA22" s="3"/>
      <c r="AB22" s="3"/>
      <c r="AC22" s="3"/>
      <c r="AD22" s="3">
        <f>SUM(W22:AC22)</f>
        <v>369</v>
      </c>
      <c r="AE22" s="3"/>
      <c r="AF22" s="3"/>
      <c r="AG22" s="3">
        <f>SUM(AE22:AF22)</f>
        <v>0</v>
      </c>
      <c r="AH22" s="3"/>
      <c r="AI22" s="3"/>
      <c r="AJ22" s="3">
        <f>SUM(AH22:AI22)</f>
        <v>0</v>
      </c>
      <c r="AK22" s="3">
        <f>SUM(D22+H22+Q22+V22+AD22+AG22+AJ22+I22)</f>
        <v>1117</v>
      </c>
    </row>
    <row r="23" spans="1:37" x14ac:dyDescent="0.3">
      <c r="A23" s="3" t="s">
        <v>58</v>
      </c>
      <c r="B23" s="3">
        <f>SUM(B14+B15+B2+B11+B10+B18+B22+B21)</f>
        <v>810</v>
      </c>
      <c r="C23" s="3">
        <f>SUM(C14+C15+C2+C11+C10+C18+C22+C21)</f>
        <v>7627</v>
      </c>
      <c r="D23" s="3">
        <f>SUM(D14+D15+D2+D11+D10+D18+D22+D21)</f>
        <v>7209</v>
      </c>
      <c r="E23" s="3">
        <f t="shared" ref="E23:AJ23" si="7">SUM(E14+E15+E2+E11+E10+E18+E22+E21)</f>
        <v>1854</v>
      </c>
      <c r="F23" s="3">
        <f t="shared" si="7"/>
        <v>4865</v>
      </c>
      <c r="G23" s="3">
        <f t="shared" si="7"/>
        <v>5205</v>
      </c>
      <c r="H23" s="3">
        <f t="shared" si="7"/>
        <v>11924</v>
      </c>
      <c r="I23" s="3">
        <f>SUM(I14+I15+I2+I11+I10+I18+I22+I21)</f>
        <v>214</v>
      </c>
      <c r="J23" s="3">
        <f t="shared" si="7"/>
        <v>5502</v>
      </c>
      <c r="K23" s="3">
        <f t="shared" si="7"/>
        <v>6037</v>
      </c>
      <c r="L23" s="3">
        <f t="shared" si="7"/>
        <v>6291</v>
      </c>
      <c r="M23" s="3">
        <f t="shared" si="7"/>
        <v>6307</v>
      </c>
      <c r="N23" s="3">
        <f t="shared" si="7"/>
        <v>6541</v>
      </c>
      <c r="O23" s="3">
        <f t="shared" si="7"/>
        <v>6745</v>
      </c>
      <c r="P23" s="3">
        <f t="shared" si="7"/>
        <v>2053</v>
      </c>
      <c r="Q23" s="3">
        <f t="shared" si="7"/>
        <v>39476</v>
      </c>
      <c r="R23" s="3">
        <f t="shared" si="7"/>
        <v>7050</v>
      </c>
      <c r="S23" s="3">
        <f t="shared" si="7"/>
        <v>7656</v>
      </c>
      <c r="T23" s="3">
        <f t="shared" si="7"/>
        <v>7232</v>
      </c>
      <c r="U23" s="3">
        <f t="shared" si="7"/>
        <v>6618</v>
      </c>
      <c r="V23" s="3">
        <f t="shared" si="7"/>
        <v>28556</v>
      </c>
      <c r="W23" s="3">
        <f t="shared" si="7"/>
        <v>4702</v>
      </c>
      <c r="X23" s="3">
        <f t="shared" si="7"/>
        <v>4401</v>
      </c>
      <c r="Y23" s="3">
        <f t="shared" si="7"/>
        <v>4112</v>
      </c>
      <c r="Z23" s="3">
        <f t="shared" si="7"/>
        <v>8848</v>
      </c>
      <c r="AA23" s="3">
        <f t="shared" si="7"/>
        <v>1879</v>
      </c>
      <c r="AB23" s="3">
        <f t="shared" si="7"/>
        <v>2185</v>
      </c>
      <c r="AC23" s="3">
        <f t="shared" si="7"/>
        <v>2612</v>
      </c>
      <c r="AD23" s="3">
        <f t="shared" si="7"/>
        <v>28739</v>
      </c>
      <c r="AE23" s="3">
        <f t="shared" si="7"/>
        <v>702</v>
      </c>
      <c r="AF23" s="3">
        <f t="shared" si="7"/>
        <v>1140</v>
      </c>
      <c r="AG23" s="3">
        <f t="shared" si="7"/>
        <v>1842</v>
      </c>
      <c r="AH23" s="3">
        <f t="shared" si="7"/>
        <v>22</v>
      </c>
      <c r="AI23" s="3">
        <f t="shared" si="7"/>
        <v>38</v>
      </c>
      <c r="AJ23" s="3">
        <f t="shared" si="7"/>
        <v>60</v>
      </c>
      <c r="AK23" s="3">
        <f>SUM(D23+H23+Q23+V23+AD23+AG23+AJ23+I23)</f>
        <v>118020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สารสนเทศ 10 มิย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2026-08-17T07:19:46Z</dcterms:created>
  <dcterms:modified xsi:type="dcterms:W3CDTF">2026-08-17T11:24:05Z</dcterms:modified>
</cp:coreProperties>
</file>